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6900" activeTab="1"/>
  </bookViews>
  <sheets>
    <sheet name="Pengadm Lynan Kmm" sheetId="4" r:id="rId1"/>
    <sheet name="Pengadm Kmm&amp;Alumni" sheetId="2" r:id="rId2"/>
  </sheets>
  <calcPr calcId="124519"/>
</workbook>
</file>

<file path=xl/calcChain.xml><?xml version="1.0" encoding="utf-8"?>
<calcChain xmlns="http://schemas.openxmlformats.org/spreadsheetml/2006/main">
  <c r="E17" i="2"/>
  <c r="E13"/>
  <c r="J13" s="1"/>
  <c r="K13" s="1"/>
  <c r="E15"/>
  <c r="E16"/>
  <c r="E12"/>
  <c r="E10" i="4"/>
  <c r="E11"/>
  <c r="E14" i="2" l="1"/>
  <c r="E11"/>
  <c r="E9" i="4" l="1"/>
  <c r="J9" i="2" l="1"/>
  <c r="K9" s="1"/>
  <c r="J9" i="4"/>
  <c r="K9" s="1"/>
  <c r="J18" l="1"/>
  <c r="K18" s="1"/>
  <c r="J17"/>
  <c r="K17" s="1"/>
  <c r="J16"/>
  <c r="K16" s="1"/>
  <c r="J17" i="2"/>
  <c r="K17" s="1"/>
  <c r="J16" l="1"/>
  <c r="K16" s="1"/>
  <c r="J15"/>
  <c r="K15" s="1"/>
  <c r="J14"/>
  <c r="K14" s="1"/>
  <c r="J12"/>
  <c r="K12" s="1"/>
  <c r="J11"/>
  <c r="K11" s="1"/>
  <c r="J10"/>
  <c r="K10" s="1"/>
  <c r="K18" l="1"/>
  <c r="J15" i="4"/>
  <c r="K15" s="1"/>
  <c r="J14"/>
  <c r="K14" s="1"/>
  <c r="J13"/>
  <c r="K13" s="1"/>
  <c r="J12"/>
  <c r="K12" s="1"/>
  <c r="J11"/>
  <c r="K11" s="1"/>
  <c r="J10"/>
  <c r="K10" s="1"/>
  <c r="K19" l="1"/>
</calcChain>
</file>

<file path=xl/sharedStrings.xml><?xml version="1.0" encoding="utf-8"?>
<sst xmlns="http://schemas.openxmlformats.org/spreadsheetml/2006/main" count="118" uniqueCount="47">
  <si>
    <t>Analisis Beban Kerja</t>
  </si>
  <si>
    <t xml:space="preserve">FORMULIR BEBAN KERJA UNTUK KEBUTUHAN PEGAWAI </t>
  </si>
  <si>
    <t>Nama Jabatan</t>
  </si>
  <si>
    <t>Unit Kerja Pengawas</t>
  </si>
  <si>
    <t>Ikhtisar Jabatan</t>
  </si>
  <si>
    <t>No</t>
  </si>
  <si>
    <t>Uraian Tugas/ Kegiatan</t>
  </si>
  <si>
    <t>Waktu Penyelesaian Rata-rata (SKP)</t>
  </si>
  <si>
    <t>Waktu Kerja Efektif</t>
  </si>
  <si>
    <t>Beban Kerja Jabatan (WPT)</t>
  </si>
  <si>
    <t>jam</t>
  </si>
  <si>
    <t>Satuan Hasil</t>
  </si>
  <si>
    <t>Beban Kerja</t>
  </si>
  <si>
    <t>Pegawai yang Dibutuhkan</t>
  </si>
  <si>
    <t>Total</t>
  </si>
  <si>
    <t>Melaksanakan tugas kedinasan lain yang diberikan oleh atasan</t>
  </si>
  <si>
    <t>: Pengadministrasi Layanan Kegiatan Kemahasiswaan</t>
  </si>
  <si>
    <t>: Melakukan kegiatan penerimaan, pencatatan, dan pendokumentasian di bidang kegiatan kemahasiswaan</t>
  </si>
  <si>
    <t>Menerima dan mencatat surat dan dokumen usulan kegiatan kemahasiswaan</t>
  </si>
  <si>
    <t>Melayani administrasi kegiatan kemahasiswaan sesuai dengan kegiatan yang akan dilakukan</t>
  </si>
  <si>
    <t>Mengumpulkan bahan penyusunan rancangan petunjuk pelaksanaan pembinaan kegiatan di bidang minat, bakat dan penalaran mahasiswa sesuai ketentuan</t>
  </si>
  <si>
    <t>Menyusun konsep rencana kebutuhan bahan dan peralatan dalam rangka pelaksanaan kegiatan kemahasiswaan</t>
  </si>
  <si>
    <t>Melayani kebutuhan bahan dan peralatan untuk pelaksanaan kegiatan kemahasiswaan</t>
  </si>
  <si>
    <t>Melaporkan pelaksanaan tugas kepada atasan sebagai pertanggung jawaban</t>
  </si>
  <si>
    <t>: Pengadministrasi Kemahasiswaan dan Alumni</t>
  </si>
  <si>
    <t>Membuat daftar kebutuhan bahan/alat tulis kantor untuk penggunaan layanan administrasi kemahasiswaan</t>
  </si>
  <si>
    <t>Melakukan pendistribusian bahan/alat tulis kantor untuk layanan administrasi kemahasiswaan</t>
  </si>
  <si>
    <t>Melayani administrasi kegiatan temu ilmiah, kemah mahasiswa, olahraga, dan kegiatan lainnya sesuai dengan ketentuan untuk tertib administrasi</t>
  </si>
  <si>
    <t>Melegalisir pengumuman kegiatan mahasiswa untuk tanda keabsahan</t>
  </si>
  <si>
    <t>Menata arsip surat dan dokumen mahasiswa dan alumni sesuai prosedur</t>
  </si>
  <si>
    <t>Melaksanakan tugas lain yang diberikan oleh atasan</t>
  </si>
  <si>
    <t>Penyusun</t>
  </si>
  <si>
    <t>Menyiapkan kegiatan penandatangan Perjanjian Kerjasama</t>
  </si>
  <si>
    <t>: Melakukan kegiatan yang meliputi penerimaan, pencatatan, dan pendokumentasian, pengarsipan di bidang kemahasiswaan dan alumni.</t>
  </si>
  <si>
    <t xml:space="preserve">Memproses usul permintaan surat keterangan aktif kuliah, surat keterangan tidak menerima beasiwa lain </t>
  </si>
  <si>
    <t>dokumen</t>
  </si>
  <si>
    <t>Shaffia Mia Friana, S.Kom</t>
  </si>
  <si>
    <t xml:space="preserve">NIP.198502252010122002 </t>
  </si>
  <si>
    <t>Menyiapkan konsep naskah kerjasama</t>
  </si>
  <si>
    <t>berkas</t>
  </si>
  <si>
    <t>dokumen panduan</t>
  </si>
  <si>
    <t>berkas laporan</t>
  </si>
  <si>
    <t>laporan</t>
  </si>
  <si>
    <t>Mengumpukan bahan evaluasi dan laporan kegiatan kemahasiswaan</t>
  </si>
  <si>
    <t>berkas mahasiswa</t>
  </si>
  <si>
    <t>Melayani kegiatan administrasi untuk proses beasiswa mahasiswa</t>
  </si>
  <si>
    <t>: Sub Koordinator Kemahasiswaan dan Alumni Fakultas Ilmu Sosial dan Ilmu Politik Universitas Riau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</si>
</sst>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charset val="1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0" borderId="0"/>
  </cellStyleXfs>
  <cellXfs count="4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13" fillId="0" borderId="2" xfId="5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11" fillId="0" borderId="2" xfId="0" applyFont="1" applyBorder="1" applyAlignment="1">
      <alignment vertical="top" wrapText="1"/>
    </xf>
    <xf numFmtId="0" fontId="10" fillId="0" borderId="2" xfId="5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6">
    <cellStyle name="Comma 2" xfId="4"/>
    <cellStyle name="Normal" xfId="0" builtinId="0"/>
    <cellStyle name="Normal 2" xfId="3"/>
    <cellStyle name="Normal 2 3" xfId="2"/>
    <cellStyle name="Normal 3" xfId="1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workbookViewId="0">
      <selection activeCell="C5" sqref="C5:K5"/>
    </sheetView>
  </sheetViews>
  <sheetFormatPr defaultColWidth="9.140625" defaultRowHeight="12.75"/>
  <cols>
    <col min="1" max="1" width="3.7109375" style="3" customWidth="1"/>
    <col min="2" max="2" width="33.28515625" style="3" customWidth="1"/>
    <col min="3" max="3" width="3" style="3" customWidth="1"/>
    <col min="4" max="4" width="23" style="3" customWidth="1"/>
    <col min="5" max="5" width="6" style="3" customWidth="1"/>
    <col min="6" max="6" width="7.85546875" style="3" customWidth="1"/>
    <col min="7" max="7" width="5.140625" style="3" customWidth="1"/>
    <col min="8" max="8" width="6.42578125" style="3" customWidth="1"/>
    <col min="9" max="9" width="9.85546875" style="3" customWidth="1"/>
    <col min="10" max="10" width="12.42578125" style="3" customWidth="1"/>
    <col min="11" max="11" width="16.7109375" style="3" customWidth="1"/>
    <col min="12" max="16384" width="9.140625" style="3"/>
  </cols>
  <sheetData>
    <row r="1" spans="1:1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>
      <c r="A3" s="2"/>
      <c r="B3" s="2"/>
      <c r="C3" s="2"/>
      <c r="D3" s="2"/>
      <c r="E3" s="4"/>
      <c r="F3" s="4"/>
      <c r="G3" s="4"/>
      <c r="H3" s="4"/>
      <c r="I3" s="4"/>
      <c r="J3" s="4"/>
      <c r="K3" s="2"/>
    </row>
    <row r="4" spans="1:11">
      <c r="A4" s="40" t="s">
        <v>2</v>
      </c>
      <c r="B4" s="40"/>
      <c r="C4" s="40" t="s">
        <v>16</v>
      </c>
      <c r="D4" s="40"/>
      <c r="E4" s="4"/>
      <c r="F4" s="4"/>
      <c r="G4" s="4"/>
      <c r="H4" s="4"/>
      <c r="I4" s="4"/>
      <c r="J4" s="4"/>
      <c r="K4" s="40"/>
    </row>
    <row r="5" spans="1:11">
      <c r="A5" s="40" t="s">
        <v>3</v>
      </c>
      <c r="B5" s="40"/>
      <c r="C5" s="40" t="s">
        <v>46</v>
      </c>
      <c r="D5" s="41"/>
      <c r="E5" s="4"/>
      <c r="F5" s="4"/>
      <c r="G5" s="4"/>
      <c r="H5" s="4"/>
      <c r="I5" s="4"/>
      <c r="J5" s="4"/>
      <c r="K5" s="40"/>
    </row>
    <row r="6" spans="1:11" ht="18.75" customHeight="1">
      <c r="A6" s="40" t="s">
        <v>4</v>
      </c>
      <c r="B6" s="40"/>
      <c r="C6" s="40" t="s">
        <v>17</v>
      </c>
      <c r="D6" s="42"/>
      <c r="E6" s="42"/>
      <c r="F6" s="42"/>
      <c r="G6" s="42"/>
      <c r="H6" s="42"/>
      <c r="I6" s="42"/>
      <c r="J6" s="42"/>
      <c r="K6" s="42"/>
    </row>
    <row r="7" spans="1:11">
      <c r="A7" s="2"/>
      <c r="B7" s="2"/>
      <c r="C7" s="2"/>
      <c r="D7" s="2"/>
      <c r="E7" s="4"/>
      <c r="F7" s="4"/>
      <c r="G7" s="4"/>
      <c r="H7" s="4"/>
      <c r="I7" s="4"/>
      <c r="J7" s="4"/>
      <c r="K7" s="2"/>
    </row>
    <row r="8" spans="1:11" ht="24">
      <c r="A8" s="5" t="s">
        <v>5</v>
      </c>
      <c r="B8" s="5" t="s">
        <v>6</v>
      </c>
      <c r="C8" s="26" t="s">
        <v>11</v>
      </c>
      <c r="D8" s="27"/>
      <c r="E8" s="28" t="s">
        <v>7</v>
      </c>
      <c r="F8" s="28"/>
      <c r="G8" s="28" t="s">
        <v>8</v>
      </c>
      <c r="H8" s="28"/>
      <c r="I8" s="11" t="s">
        <v>12</v>
      </c>
      <c r="J8" s="11" t="s">
        <v>9</v>
      </c>
      <c r="K8" s="9" t="s">
        <v>13</v>
      </c>
    </row>
    <row r="9" spans="1:11" ht="30" customHeight="1">
      <c r="A9" s="5">
        <v>1</v>
      </c>
      <c r="B9" s="17" t="s">
        <v>18</v>
      </c>
      <c r="C9" s="23" t="s">
        <v>35</v>
      </c>
      <c r="D9" s="24"/>
      <c r="E9" s="19">
        <f>15/60</f>
        <v>0.25</v>
      </c>
      <c r="F9" s="5" t="s">
        <v>10</v>
      </c>
      <c r="G9" s="7">
        <v>1250</v>
      </c>
      <c r="H9" s="8" t="s">
        <v>10</v>
      </c>
      <c r="I9" s="15">
        <v>1000</v>
      </c>
      <c r="J9" s="5">
        <f>+I9*E9</f>
        <v>250</v>
      </c>
      <c r="K9" s="5">
        <f>+J9/G9</f>
        <v>0.2</v>
      </c>
    </row>
    <row r="10" spans="1:11" ht="41.25" customHeight="1">
      <c r="A10" s="5">
        <v>2</v>
      </c>
      <c r="B10" s="18" t="s">
        <v>19</v>
      </c>
      <c r="C10" s="23" t="s">
        <v>39</v>
      </c>
      <c r="D10" s="24"/>
      <c r="E10" s="19">
        <f>15/60</f>
        <v>0.25</v>
      </c>
      <c r="F10" s="5" t="s">
        <v>10</v>
      </c>
      <c r="G10" s="7">
        <v>1250</v>
      </c>
      <c r="H10" s="8" t="s">
        <v>10</v>
      </c>
      <c r="I10" s="15">
        <v>700</v>
      </c>
      <c r="J10" s="5">
        <f t="shared" ref="J10:J15" si="0">+I10*E10</f>
        <v>175</v>
      </c>
      <c r="K10" s="5">
        <f t="shared" ref="K10:K15" si="1">+J10/G10</f>
        <v>0.14000000000000001</v>
      </c>
    </row>
    <row r="11" spans="1:11" ht="69" customHeight="1">
      <c r="A11" s="5">
        <v>3</v>
      </c>
      <c r="B11" s="18" t="s">
        <v>20</v>
      </c>
      <c r="C11" s="23" t="s">
        <v>40</v>
      </c>
      <c r="D11" s="24"/>
      <c r="E11" s="6">
        <f>30/60</f>
        <v>0.5</v>
      </c>
      <c r="F11" s="5" t="s">
        <v>10</v>
      </c>
      <c r="G11" s="7">
        <v>1250</v>
      </c>
      <c r="H11" s="8" t="s">
        <v>10</v>
      </c>
      <c r="I11" s="15">
        <v>100</v>
      </c>
      <c r="J11" s="5">
        <f t="shared" si="0"/>
        <v>50</v>
      </c>
      <c r="K11" s="5">
        <f t="shared" si="1"/>
        <v>0.04</v>
      </c>
    </row>
    <row r="12" spans="1:11" ht="42" customHeight="1">
      <c r="A12" s="5">
        <v>4</v>
      </c>
      <c r="B12" s="18" t="s">
        <v>21</v>
      </c>
      <c r="C12" s="23" t="s">
        <v>41</v>
      </c>
      <c r="D12" s="24"/>
      <c r="E12" s="15">
        <v>1</v>
      </c>
      <c r="F12" s="5" t="s">
        <v>10</v>
      </c>
      <c r="G12" s="7">
        <v>1250</v>
      </c>
      <c r="H12" s="8" t="s">
        <v>10</v>
      </c>
      <c r="I12" s="15">
        <v>100</v>
      </c>
      <c r="J12" s="5">
        <f t="shared" si="0"/>
        <v>100</v>
      </c>
      <c r="K12" s="5">
        <f t="shared" si="1"/>
        <v>0.08</v>
      </c>
    </row>
    <row r="13" spans="1:11" ht="54.75" customHeight="1">
      <c r="A13" s="5">
        <v>5</v>
      </c>
      <c r="B13" s="17" t="s">
        <v>22</v>
      </c>
      <c r="C13" s="23" t="s">
        <v>35</v>
      </c>
      <c r="D13" s="24"/>
      <c r="E13" s="15">
        <v>0.5</v>
      </c>
      <c r="F13" s="5" t="s">
        <v>10</v>
      </c>
      <c r="G13" s="7">
        <v>1250</v>
      </c>
      <c r="H13" s="8" t="s">
        <v>10</v>
      </c>
      <c r="I13" s="15">
        <v>100</v>
      </c>
      <c r="J13" s="5">
        <f t="shared" si="0"/>
        <v>50</v>
      </c>
      <c r="K13" s="5">
        <f t="shared" si="1"/>
        <v>0.04</v>
      </c>
    </row>
    <row r="14" spans="1:11" ht="29.25" customHeight="1">
      <c r="A14" s="5">
        <v>6</v>
      </c>
      <c r="B14" s="17" t="s">
        <v>43</v>
      </c>
      <c r="C14" s="23" t="s">
        <v>42</v>
      </c>
      <c r="D14" s="24"/>
      <c r="E14" s="15">
        <v>1</v>
      </c>
      <c r="F14" s="5" t="s">
        <v>10</v>
      </c>
      <c r="G14" s="7">
        <v>1250</v>
      </c>
      <c r="H14" s="8" t="s">
        <v>10</v>
      </c>
      <c r="I14" s="15">
        <v>100</v>
      </c>
      <c r="J14" s="5">
        <f t="shared" si="0"/>
        <v>100</v>
      </c>
      <c r="K14" s="5">
        <f t="shared" si="1"/>
        <v>0.08</v>
      </c>
    </row>
    <row r="15" spans="1:11" ht="28.5" customHeight="1">
      <c r="A15" s="5">
        <v>7</v>
      </c>
      <c r="B15" s="17" t="s">
        <v>23</v>
      </c>
      <c r="C15" s="23" t="s">
        <v>35</v>
      </c>
      <c r="D15" s="24"/>
      <c r="E15" s="15">
        <v>0.5</v>
      </c>
      <c r="F15" s="5" t="s">
        <v>10</v>
      </c>
      <c r="G15" s="7">
        <v>1250</v>
      </c>
      <c r="H15" s="8" t="s">
        <v>10</v>
      </c>
      <c r="I15" s="15">
        <v>24</v>
      </c>
      <c r="J15" s="5">
        <f t="shared" si="0"/>
        <v>12</v>
      </c>
      <c r="K15" s="5">
        <f t="shared" si="1"/>
        <v>9.5999999999999992E-3</v>
      </c>
    </row>
    <row r="16" spans="1:11" ht="29.25" customHeight="1">
      <c r="A16" s="16">
        <v>8</v>
      </c>
      <c r="B16" s="17" t="s">
        <v>15</v>
      </c>
      <c r="C16" s="23" t="s">
        <v>35</v>
      </c>
      <c r="D16" s="24"/>
      <c r="E16" s="16">
        <v>1</v>
      </c>
      <c r="F16" s="16" t="s">
        <v>10</v>
      </c>
      <c r="G16" s="7">
        <v>1250</v>
      </c>
      <c r="H16" s="8" t="s">
        <v>10</v>
      </c>
      <c r="I16" s="16">
        <v>200</v>
      </c>
      <c r="J16" s="16">
        <f t="shared" ref="J16:J18" si="2">+I16*E16</f>
        <v>200</v>
      </c>
      <c r="K16" s="16">
        <f t="shared" ref="K16:K18" si="3">+J16/G16</f>
        <v>0.16</v>
      </c>
    </row>
    <row r="17" spans="1:11" ht="29.25" customHeight="1">
      <c r="A17" s="16">
        <v>9</v>
      </c>
      <c r="B17" s="17" t="s">
        <v>38</v>
      </c>
      <c r="C17" s="23" t="s">
        <v>35</v>
      </c>
      <c r="D17" s="24"/>
      <c r="E17" s="16">
        <v>1</v>
      </c>
      <c r="F17" s="16" t="s">
        <v>10</v>
      </c>
      <c r="G17" s="7">
        <v>1250</v>
      </c>
      <c r="H17" s="8" t="s">
        <v>10</v>
      </c>
      <c r="I17" s="16">
        <v>50</v>
      </c>
      <c r="J17" s="16">
        <f t="shared" si="2"/>
        <v>50</v>
      </c>
      <c r="K17" s="16">
        <f t="shared" si="3"/>
        <v>0.04</v>
      </c>
    </row>
    <row r="18" spans="1:11" ht="29.25" customHeight="1">
      <c r="A18" s="16">
        <v>10</v>
      </c>
      <c r="B18" s="17" t="s">
        <v>32</v>
      </c>
      <c r="C18" s="23" t="s">
        <v>35</v>
      </c>
      <c r="D18" s="24"/>
      <c r="E18" s="16">
        <v>0.5</v>
      </c>
      <c r="F18" s="16" t="s">
        <v>10</v>
      </c>
      <c r="G18" s="7">
        <v>1250</v>
      </c>
      <c r="H18" s="8" t="s">
        <v>10</v>
      </c>
      <c r="I18" s="16">
        <v>50</v>
      </c>
      <c r="J18" s="16">
        <f t="shared" si="2"/>
        <v>25</v>
      </c>
      <c r="K18" s="16">
        <f t="shared" si="3"/>
        <v>0.02</v>
      </c>
    </row>
    <row r="19" spans="1:11" customFormat="1" ht="14.45" customHeight="1">
      <c r="A19" s="20" t="s">
        <v>14</v>
      </c>
      <c r="B19" s="21"/>
      <c r="C19" s="21"/>
      <c r="D19" s="21"/>
      <c r="E19" s="21"/>
      <c r="F19" s="21"/>
      <c r="G19" s="21"/>
      <c r="H19" s="21"/>
      <c r="I19" s="21"/>
      <c r="J19" s="22"/>
      <c r="K19" s="14">
        <f>SUM(K8:K18)</f>
        <v>0.8096000000000001</v>
      </c>
    </row>
    <row r="20" spans="1:11" customFormat="1" ht="14.45" customHeight="1">
      <c r="A20" s="20" t="s">
        <v>13</v>
      </c>
      <c r="B20" s="21"/>
      <c r="C20" s="21"/>
      <c r="D20" s="21"/>
      <c r="E20" s="21"/>
      <c r="F20" s="21"/>
      <c r="G20" s="21"/>
      <c r="H20" s="21"/>
      <c r="I20" s="21"/>
      <c r="J20" s="22"/>
      <c r="K20" s="15">
        <v>2</v>
      </c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 t="s">
        <v>31</v>
      </c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4.4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 t="s">
        <v>36</v>
      </c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 t="s">
        <v>37</v>
      </c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J29" s="2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3" spans="9:9" ht="15.75">
      <c r="I33" s="10"/>
    </row>
    <row r="34" spans="9:9" ht="15.75">
      <c r="I34" s="1"/>
    </row>
  </sheetData>
  <mergeCells count="17">
    <mergeCell ref="A1:K1"/>
    <mergeCell ref="A2:K2"/>
    <mergeCell ref="C8:D8"/>
    <mergeCell ref="E8:F8"/>
    <mergeCell ref="G8:H8"/>
    <mergeCell ref="A19:J19"/>
    <mergeCell ref="A20:J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261811024" right="6.4960630000000005E-2" top="0.24803149599999999" bottom="0.25" header="0.31496062992126" footer="0.31496062992126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3"/>
  <sheetViews>
    <sheetView tabSelected="1" workbookViewId="0">
      <selection activeCell="L9" sqref="L9"/>
    </sheetView>
  </sheetViews>
  <sheetFormatPr defaultRowHeight="15"/>
  <cols>
    <col min="1" max="1" width="3.7109375" style="3" customWidth="1"/>
    <col min="2" max="2" width="34" style="3" customWidth="1"/>
    <col min="3" max="3" width="3.42578125" style="3" customWidth="1"/>
    <col min="4" max="4" width="20" style="3" customWidth="1"/>
    <col min="5" max="5" width="5" style="3" customWidth="1"/>
    <col min="6" max="6" width="7.7109375" style="3" customWidth="1"/>
    <col min="7" max="7" width="5" style="3" customWidth="1"/>
    <col min="8" max="8" width="4.5703125" style="3" customWidth="1"/>
    <col min="9" max="9" width="5.28515625" style="3" customWidth="1"/>
    <col min="10" max="10" width="6.28515625" style="3" customWidth="1"/>
    <col min="11" max="11" width="9.42578125" style="3" customWidth="1"/>
  </cols>
  <sheetData>
    <row r="1" spans="1: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5">
      <c r="A3" s="2"/>
      <c r="B3" s="2"/>
      <c r="C3" s="2"/>
      <c r="D3" s="2"/>
      <c r="E3" s="4"/>
      <c r="F3" s="4"/>
      <c r="G3" s="4"/>
      <c r="H3" s="4"/>
      <c r="I3" s="4"/>
      <c r="J3" s="4"/>
      <c r="K3" s="2"/>
    </row>
    <row r="4" spans="1:15">
      <c r="A4" s="2" t="s">
        <v>2</v>
      </c>
      <c r="B4" s="40"/>
      <c r="C4" s="40" t="s">
        <v>24</v>
      </c>
      <c r="D4" s="40"/>
      <c r="E4" s="4"/>
      <c r="F4" s="4"/>
      <c r="G4" s="4"/>
      <c r="H4" s="4"/>
      <c r="I4" s="4"/>
      <c r="J4" s="4"/>
      <c r="K4" s="40"/>
      <c r="L4" s="43"/>
      <c r="M4" s="43"/>
      <c r="N4" s="43"/>
      <c r="O4" s="43"/>
    </row>
    <row r="5" spans="1:15">
      <c r="A5" s="2" t="s">
        <v>3</v>
      </c>
      <c r="B5" s="40"/>
      <c r="C5" s="40" t="s">
        <v>46</v>
      </c>
      <c r="D5" s="41"/>
      <c r="E5" s="4"/>
      <c r="F5" s="4"/>
      <c r="G5" s="4"/>
      <c r="H5" s="4"/>
      <c r="I5" s="4"/>
      <c r="J5" s="4"/>
      <c r="K5" s="40"/>
      <c r="L5" s="43"/>
      <c r="M5" s="43"/>
      <c r="N5" s="43"/>
      <c r="O5" s="43"/>
    </row>
    <row r="6" spans="1:15">
      <c r="A6" s="2" t="s">
        <v>4</v>
      </c>
      <c r="B6" s="40"/>
      <c r="C6" s="40" t="s">
        <v>33</v>
      </c>
      <c r="D6" s="42"/>
      <c r="E6" s="42"/>
      <c r="F6" s="42"/>
      <c r="G6" s="42"/>
      <c r="H6" s="42"/>
      <c r="I6" s="42"/>
      <c r="J6" s="42"/>
      <c r="K6" s="42"/>
      <c r="L6" s="43"/>
      <c r="M6" s="43"/>
      <c r="N6" s="43"/>
      <c r="O6" s="43"/>
    </row>
    <row r="7" spans="1:15">
      <c r="A7" s="2"/>
      <c r="B7" s="2"/>
      <c r="C7" s="2"/>
      <c r="D7" s="2"/>
      <c r="E7" s="4"/>
      <c r="F7" s="4"/>
      <c r="G7" s="4"/>
      <c r="H7" s="4"/>
      <c r="I7" s="4"/>
      <c r="J7" s="4"/>
      <c r="K7" s="2"/>
    </row>
    <row r="8" spans="1:15" ht="48">
      <c r="A8" s="13" t="s">
        <v>5</v>
      </c>
      <c r="B8" s="13" t="s">
        <v>6</v>
      </c>
      <c r="C8" s="26" t="s">
        <v>11</v>
      </c>
      <c r="D8" s="27"/>
      <c r="E8" s="28" t="s">
        <v>7</v>
      </c>
      <c r="F8" s="28"/>
      <c r="G8" s="28" t="s">
        <v>8</v>
      </c>
      <c r="H8" s="28"/>
      <c r="I8" s="12" t="s">
        <v>12</v>
      </c>
      <c r="J8" s="12" t="s">
        <v>9</v>
      </c>
      <c r="K8" s="9" t="s">
        <v>13</v>
      </c>
    </row>
    <row r="9" spans="1:15" ht="38.25">
      <c r="A9" s="29">
        <v>1</v>
      </c>
      <c r="B9" s="17" t="s">
        <v>25</v>
      </c>
      <c r="C9" s="23" t="s">
        <v>35</v>
      </c>
      <c r="D9" s="24"/>
      <c r="E9" s="30">
        <v>0.25</v>
      </c>
      <c r="F9" s="29" t="s">
        <v>10</v>
      </c>
      <c r="G9" s="31">
        <v>1250</v>
      </c>
      <c r="H9" s="32" t="s">
        <v>10</v>
      </c>
      <c r="I9" s="29">
        <v>12</v>
      </c>
      <c r="J9" s="29">
        <f>+I9*E9</f>
        <v>3</v>
      </c>
      <c r="K9" s="29">
        <f>+J9/G9</f>
        <v>2.3999999999999998E-3</v>
      </c>
    </row>
    <row r="10" spans="1:15" ht="38.25" customHeight="1">
      <c r="A10" s="29">
        <v>2</v>
      </c>
      <c r="B10" s="18" t="s">
        <v>26</v>
      </c>
      <c r="C10" s="23" t="s">
        <v>35</v>
      </c>
      <c r="D10" s="24"/>
      <c r="E10" s="30">
        <v>0.25</v>
      </c>
      <c r="F10" s="29" t="s">
        <v>10</v>
      </c>
      <c r="G10" s="31">
        <v>1250</v>
      </c>
      <c r="H10" s="32" t="s">
        <v>10</v>
      </c>
      <c r="I10" s="29">
        <v>12</v>
      </c>
      <c r="J10" s="29">
        <f t="shared" ref="J10:J12" si="0">+I10*E10</f>
        <v>3</v>
      </c>
      <c r="K10" s="29">
        <f t="shared" ref="K10:K12" si="1">+J10/G10</f>
        <v>2.3999999999999998E-3</v>
      </c>
    </row>
    <row r="11" spans="1:15" ht="51" customHeight="1">
      <c r="A11" s="29">
        <v>3</v>
      </c>
      <c r="B11" s="18" t="s">
        <v>27</v>
      </c>
      <c r="C11" s="23" t="s">
        <v>35</v>
      </c>
      <c r="D11" s="24"/>
      <c r="E11" s="30">
        <f>15/60</f>
        <v>0.25</v>
      </c>
      <c r="F11" s="29" t="s">
        <v>10</v>
      </c>
      <c r="G11" s="31">
        <v>1250</v>
      </c>
      <c r="H11" s="32" t="s">
        <v>10</v>
      </c>
      <c r="I11" s="29">
        <v>35</v>
      </c>
      <c r="J11" s="29">
        <f t="shared" si="0"/>
        <v>8.75</v>
      </c>
      <c r="K11" s="29">
        <f t="shared" si="1"/>
        <v>7.0000000000000001E-3</v>
      </c>
    </row>
    <row r="12" spans="1:15" ht="30.75" customHeight="1">
      <c r="A12" s="29">
        <v>4</v>
      </c>
      <c r="B12" s="37" t="s">
        <v>28</v>
      </c>
      <c r="C12" s="23" t="s">
        <v>35</v>
      </c>
      <c r="D12" s="24"/>
      <c r="E12" s="30">
        <f>15/60</f>
        <v>0.25</v>
      </c>
      <c r="F12" s="29" t="s">
        <v>10</v>
      </c>
      <c r="G12" s="31">
        <v>1250</v>
      </c>
      <c r="H12" s="32" t="s">
        <v>10</v>
      </c>
      <c r="I12" s="29">
        <v>500</v>
      </c>
      <c r="J12" s="29">
        <f t="shared" si="0"/>
        <v>125</v>
      </c>
      <c r="K12" s="29">
        <f t="shared" si="1"/>
        <v>0.1</v>
      </c>
    </row>
    <row r="13" spans="1:15" ht="38.25" customHeight="1">
      <c r="A13" s="36">
        <v>5</v>
      </c>
      <c r="B13" s="39" t="s">
        <v>45</v>
      </c>
      <c r="C13" s="23" t="s">
        <v>44</v>
      </c>
      <c r="D13" s="24"/>
      <c r="E13" s="38">
        <f>15/60</f>
        <v>0.25</v>
      </c>
      <c r="F13" s="29" t="s">
        <v>10</v>
      </c>
      <c r="G13" s="31">
        <v>1250</v>
      </c>
      <c r="H13" s="32" t="s">
        <v>10</v>
      </c>
      <c r="I13" s="29">
        <v>250</v>
      </c>
      <c r="J13" s="29">
        <f t="shared" ref="J13" si="2">+I13*E13</f>
        <v>62.5</v>
      </c>
      <c r="K13" s="29">
        <f t="shared" ref="K13" si="3">+J13/G13</f>
        <v>0.05</v>
      </c>
    </row>
    <row r="14" spans="1:15" ht="38.25" customHeight="1">
      <c r="A14" s="29">
        <v>6</v>
      </c>
      <c r="B14" s="17" t="s">
        <v>34</v>
      </c>
      <c r="C14" s="23" t="s">
        <v>35</v>
      </c>
      <c r="D14" s="24"/>
      <c r="E14" s="30">
        <f>15/60</f>
        <v>0.25</v>
      </c>
      <c r="F14" s="29" t="s">
        <v>10</v>
      </c>
      <c r="G14" s="31">
        <v>1250</v>
      </c>
      <c r="H14" s="32" t="s">
        <v>10</v>
      </c>
      <c r="I14" s="29">
        <v>1100</v>
      </c>
      <c r="J14" s="29">
        <f>+I14*E14</f>
        <v>275</v>
      </c>
      <c r="K14" s="29">
        <f>+J14/G14</f>
        <v>0.22</v>
      </c>
    </row>
    <row r="15" spans="1:15" ht="25.5" customHeight="1">
      <c r="A15" s="29">
        <v>7</v>
      </c>
      <c r="B15" s="17" t="s">
        <v>29</v>
      </c>
      <c r="C15" s="23" t="s">
        <v>44</v>
      </c>
      <c r="D15" s="24"/>
      <c r="E15" s="30">
        <f>15/60</f>
        <v>0.25</v>
      </c>
      <c r="F15" s="29" t="s">
        <v>10</v>
      </c>
      <c r="G15" s="31">
        <v>1250</v>
      </c>
      <c r="H15" s="32" t="s">
        <v>10</v>
      </c>
      <c r="I15" s="29">
        <v>1300</v>
      </c>
      <c r="J15" s="29">
        <f>+I15*E15</f>
        <v>325</v>
      </c>
      <c r="K15" s="29">
        <f>+J15/G15</f>
        <v>0.26</v>
      </c>
    </row>
    <row r="16" spans="1:15" ht="25.5" customHeight="1">
      <c r="A16" s="29">
        <v>8</v>
      </c>
      <c r="B16" s="17" t="s">
        <v>23</v>
      </c>
      <c r="C16" s="23" t="s">
        <v>35</v>
      </c>
      <c r="D16" s="24"/>
      <c r="E16" s="30">
        <f>30/60</f>
        <v>0.5</v>
      </c>
      <c r="F16" s="29" t="s">
        <v>10</v>
      </c>
      <c r="G16" s="31">
        <v>1250</v>
      </c>
      <c r="H16" s="32" t="s">
        <v>10</v>
      </c>
      <c r="I16" s="29">
        <v>45</v>
      </c>
      <c r="J16" s="29">
        <f>+I16*E16</f>
        <v>22.5</v>
      </c>
      <c r="K16" s="29">
        <f>+J16/G16</f>
        <v>1.7999999999999999E-2</v>
      </c>
    </row>
    <row r="17" spans="1:11" ht="25.5" customHeight="1">
      <c r="A17" s="29">
        <v>9</v>
      </c>
      <c r="B17" s="17" t="s">
        <v>30</v>
      </c>
      <c r="C17" s="23" t="s">
        <v>35</v>
      </c>
      <c r="D17" s="24"/>
      <c r="E17" s="30">
        <f>30/60</f>
        <v>0.5</v>
      </c>
      <c r="F17" s="29" t="s">
        <v>10</v>
      </c>
      <c r="G17" s="31">
        <v>1250</v>
      </c>
      <c r="H17" s="32" t="s">
        <v>10</v>
      </c>
      <c r="I17" s="29">
        <v>200</v>
      </c>
      <c r="J17" s="29">
        <f t="shared" ref="J17" si="4">+I17*E17</f>
        <v>100</v>
      </c>
      <c r="K17" s="29">
        <f t="shared" ref="K17" si="5">+J17/G17</f>
        <v>0.08</v>
      </c>
    </row>
    <row r="18" spans="1:11">
      <c r="A18" s="33" t="s">
        <v>14</v>
      </c>
      <c r="B18" s="34"/>
      <c r="C18" s="34"/>
      <c r="D18" s="34"/>
      <c r="E18" s="34"/>
      <c r="F18" s="34"/>
      <c r="G18" s="34"/>
      <c r="H18" s="34"/>
      <c r="I18" s="34"/>
      <c r="J18" s="35"/>
      <c r="K18" s="16">
        <f>SUM(K9:K17)</f>
        <v>0.73980000000000001</v>
      </c>
    </row>
    <row r="19" spans="1:11">
      <c r="A19" s="33" t="s">
        <v>13</v>
      </c>
      <c r="B19" s="34"/>
      <c r="C19" s="34"/>
      <c r="D19" s="34"/>
      <c r="E19" s="34"/>
      <c r="F19" s="34"/>
      <c r="G19" s="34"/>
      <c r="H19" s="34"/>
      <c r="I19" s="34"/>
      <c r="J19" s="35"/>
      <c r="K19" s="16">
        <v>2</v>
      </c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 t="s">
        <v>31</v>
      </c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</row>
    <row r="25" spans="1:11">
      <c r="A25" s="2"/>
      <c r="B25" s="2"/>
      <c r="C25" s="2"/>
      <c r="D25" s="2"/>
      <c r="E25" s="2"/>
      <c r="F25" s="2"/>
      <c r="G25" s="2"/>
      <c r="H25" s="2"/>
      <c r="I25" s="2" t="s">
        <v>36</v>
      </c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 t="s">
        <v>37</v>
      </c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2" spans="1:11" ht="15.75">
      <c r="I32" s="10"/>
    </row>
    <row r="33" spans="9:9" ht="15.75">
      <c r="I33" s="1"/>
    </row>
  </sheetData>
  <mergeCells count="16">
    <mergeCell ref="C15:D15"/>
    <mergeCell ref="A1:K1"/>
    <mergeCell ref="A2:K2"/>
    <mergeCell ref="C8:D8"/>
    <mergeCell ref="E8:F8"/>
    <mergeCell ref="G8:H8"/>
    <mergeCell ref="C16:D16"/>
    <mergeCell ref="A19:J19"/>
    <mergeCell ref="A18:J18"/>
    <mergeCell ref="C9:D9"/>
    <mergeCell ref="C10:D10"/>
    <mergeCell ref="C11:D11"/>
    <mergeCell ref="C12:D12"/>
    <mergeCell ref="C14:D14"/>
    <mergeCell ref="C13:D13"/>
    <mergeCell ref="C17:D17"/>
  </mergeCells>
  <pageMargins left="0.25" right="0.2" top="0.25" bottom="0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Pengadm Lynan Kmm</vt:lpstr>
      <vt:lpstr>Pengadm Kmm&amp;Alumni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2019-10-21T02:24:10Z</cp:lastPrinted>
  <dcterms:created xsi:type="dcterms:W3CDTF">2019-10-21T02:02:38Z</dcterms:created>
  <dcterms:modified xsi:type="dcterms:W3CDTF">2023-12-27T04:30:50Z</dcterms:modified>
</cp:coreProperties>
</file>